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<sst xmlns="http://schemas.openxmlformats.org/spreadsheetml/2006/main" count="46" uniqueCount="42">
  <si>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LIBRARY MATERIALS</t>
  </si>
  <si>
    <t>Adult Nonfiction</t>
  </si>
  <si>
    <t>Adult Fiction</t>
  </si>
  <si>
    <t>Juvenile Nonfiction</t>
  </si>
  <si>
    <t>Juvenile Fiction</t>
  </si>
  <si>
    <t>Adult Audiovisual</t>
  </si>
  <si>
    <t>Juvenile Audiovisual</t>
  </si>
  <si>
    <t>Magazines</t>
  </si>
  <si>
    <t>Self Checkout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</si>
  <si>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</si>
  <si>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</si>
  <si>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</si>
  <si>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</si>
  <si>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</si>
  <si>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</si>
  <si>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</si>
  <si>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</si>
  <si>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</si>
  <si>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</si>
  <si>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</si>
  <si>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</si>
  <si>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</si>
  <si>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TY-TD</t>
  </si>
  <si>
    <t>LY-TD</t>
  </si>
  <si>
    <t>INTERLIBRARY LOANS</t>
  </si>
  <si>
    <t>Borrowed</t>
  </si>
  <si>
    <t>Loaned</t>
  </si>
  <si>
    <t>NEW PATRONS</t>
  </si>
  <si>
    <t>GROUP PROGRAMS</t>
  </si>
  <si>
    <t>Library Sponsored</t>
  </si>
  <si>
    <t>Community Sponsored</t>
  </si>
  <si>
    <t>Adult Programs</t>
  </si>
  <si>
    <t>Juvenile Programs</t>
  </si>
  <si>
    <t>Young Adult Programs</t>
  </si>
  <si>
    <t xml:space="preserve"> ATTENDANCE</t>
  </si>
  <si>
    <t>Children (up to 11)</t>
  </si>
  <si>
    <t>Adults (18+)</t>
  </si>
  <si>
    <t>Young Adults (12-17)</t>
  </si>
  <si>
    <t>NONRESIDENTS</t>
  </si>
  <si>
    <t>New Registered</t>
  </si>
  <si>
    <t>Items Circulated</t>
  </si>
  <si>
    <t>previous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</si>
</sst>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O39" sqref="O39"/>
    </sheetView>
  </sheetViews>
  <sheetFormatPr defaultColWidth="9.140625" defaultRowHeight="12.75"/>
  <cols>
    <col min="1" max="1" width="17.28125" style="0" customWidth="1"/>
    <col min="2" max="13" width="8.28125" style="0" customWidth="1"/>
  </cols>
  <sheetData>
    <row r="1" spans="1:16" ht="12.75">
      <c r="A1" s="1"/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3" t="s">
        <v>22</v>
      </c>
      <c r="O1" s="3" t="s">
        <v>23</v>
      </c>
      <c r="P1" s="12" t="s">
        <v>41</v>
      </c>
    </row>
    <row r="2" spans="1:16" ht="12.75">
      <c r="A2" s="4" t="s">
        <v>0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>
        <v>2012</v>
      </c>
      <c r="O2" s="10">
        <v>2011</v>
      </c>
      <c r="P2" s="10">
        <v>2010</v>
      </c>
    </row>
    <row r="3" spans="1:16" ht="12.75">
      <c r="A3" s="5" t="s">
        <v>1</v>
      </c>
      <c r="B3" s="9">
        <v>1082</v>
      </c>
      <c r="C3" s="9">
        <v>1132</v>
      </c>
      <c r="D3" s="1">
        <v>1176</v>
      </c>
      <c r="E3" s="1">
        <v>1045</v>
      </c>
      <c r="F3" s="1">
        <v>958</v>
      </c>
      <c r="G3" s="1">
        <v>1160</v>
      </c>
      <c r="H3" s="1">
        <v>1331</v>
      </c>
      <c r="I3" s="1">
        <v>1298</v>
      </c>
      <c r="J3" s="1">
        <v>961</v>
      </c>
      <c r="K3" s="1">
        <v>987</v>
      </c>
      <c r="L3" s="1">
        <v>1052</v>
      </c>
      <c r="M3" s="1">
        <v>864</v>
      </c>
      <c r="N3" s="12">
        <f>B3+C3+D3+E3+F3+G3+H3+I3+J3+K3+L3+M3</f>
        <v>13046</v>
      </c>
      <c r="O3" s="9">
        <v>11752</v>
      </c>
      <c r="P3" s="1">
        <v>16063</v>
      </c>
    </row>
    <row r="4" spans="1:16" ht="12.75">
      <c r="A4" s="5" t="s">
        <v>2</v>
      </c>
      <c r="B4" s="9">
        <v>2711</v>
      </c>
      <c r="C4" s="9">
        <v>2355</v>
      </c>
      <c r="D4" s="1">
        <v>2556</v>
      </c>
      <c r="E4" s="1">
        <v>2565</v>
      </c>
      <c r="F4" s="1">
        <v>2709</v>
      </c>
      <c r="G4" s="1">
        <v>3243</v>
      </c>
      <c r="H4" s="1">
        <v>4090</v>
      </c>
      <c r="I4" s="1">
        <v>4025</v>
      </c>
      <c r="J4" s="1">
        <v>2945</v>
      </c>
      <c r="K4" s="1">
        <v>2381</v>
      </c>
      <c r="L4" s="1">
        <v>2528</v>
      </c>
      <c r="M4" s="1">
        <v>2438</v>
      </c>
      <c r="N4" s="12">
        <f aca="true" t="shared" si="0" ref="N4:N11">SUM(B4:M4)</f>
        <v>34546</v>
      </c>
      <c r="O4" s="11">
        <v>31862</v>
      </c>
      <c r="P4" s="1">
        <v>34918</v>
      </c>
    </row>
    <row r="5" spans="1:16" ht="12.75">
      <c r="A5" s="5" t="s">
        <v>3</v>
      </c>
      <c r="B5" s="9">
        <v>1951</v>
      </c>
      <c r="C5" s="9">
        <v>1777</v>
      </c>
      <c r="D5" s="1">
        <v>1752</v>
      </c>
      <c r="E5" s="1">
        <v>1505</v>
      </c>
      <c r="F5" s="1">
        <v>1507</v>
      </c>
      <c r="G5" s="1">
        <v>1543</v>
      </c>
      <c r="H5" s="1">
        <v>3337</v>
      </c>
      <c r="I5" s="1">
        <v>2009</v>
      </c>
      <c r="J5" s="1">
        <v>1244</v>
      </c>
      <c r="K5" s="1">
        <v>1360</v>
      </c>
      <c r="L5" s="1">
        <v>1378</v>
      </c>
      <c r="M5" s="1">
        <v>1083</v>
      </c>
      <c r="N5" s="12">
        <f t="shared" si="0"/>
        <v>20446</v>
      </c>
      <c r="O5" s="9">
        <v>18309</v>
      </c>
      <c r="P5" s="1">
        <v>19364</v>
      </c>
    </row>
    <row r="6" spans="1:16" ht="12.75">
      <c r="A6" s="5" t="s">
        <v>4</v>
      </c>
      <c r="B6" s="9">
        <v>5165</v>
      </c>
      <c r="C6" s="9">
        <v>4981</v>
      </c>
      <c r="D6" s="1">
        <v>5067</v>
      </c>
      <c r="E6" s="1">
        <v>4317</v>
      </c>
      <c r="F6" s="1">
        <v>4840</v>
      </c>
      <c r="G6" s="1">
        <v>6201</v>
      </c>
      <c r="H6" s="1">
        <v>11591</v>
      </c>
      <c r="I6" s="1">
        <v>7495</v>
      </c>
      <c r="J6" s="1">
        <v>4600</v>
      </c>
      <c r="K6" s="1">
        <v>4723</v>
      </c>
      <c r="L6" s="1">
        <v>4527</v>
      </c>
      <c r="M6" s="1">
        <v>4285</v>
      </c>
      <c r="N6" s="12">
        <f t="shared" si="0"/>
        <v>67792</v>
      </c>
      <c r="O6" s="9">
        <v>60727</v>
      </c>
      <c r="P6" s="1">
        <v>62931</v>
      </c>
    </row>
    <row r="7" spans="1:16" ht="12.75">
      <c r="A7" s="5" t="s">
        <v>5</v>
      </c>
      <c r="B7" s="9">
        <v>3711</v>
      </c>
      <c r="C7" s="9">
        <v>3698</v>
      </c>
      <c r="D7" s="1">
        <v>4157</v>
      </c>
      <c r="E7" s="1">
        <v>3827</v>
      </c>
      <c r="F7" s="1">
        <v>3805</v>
      </c>
      <c r="G7" s="1">
        <v>3706</v>
      </c>
      <c r="H7" s="1">
        <v>4236</v>
      </c>
      <c r="I7" s="1">
        <v>4658</v>
      </c>
      <c r="J7" s="1">
        <v>3579</v>
      </c>
      <c r="K7" s="1">
        <v>3655</v>
      </c>
      <c r="L7" s="1">
        <v>3769</v>
      </c>
      <c r="M7" s="1">
        <v>3729</v>
      </c>
      <c r="N7" s="12">
        <f t="shared" si="0"/>
        <v>46530</v>
      </c>
      <c r="O7" s="9">
        <v>34042</v>
      </c>
      <c r="P7" s="1">
        <v>41040</v>
      </c>
    </row>
    <row r="8" spans="1:16" ht="12.75">
      <c r="A8" s="5" t="s">
        <v>6</v>
      </c>
      <c r="B8" s="9">
        <v>1431</v>
      </c>
      <c r="C8" s="9">
        <v>1555</v>
      </c>
      <c r="D8" s="1">
        <v>1644</v>
      </c>
      <c r="E8" s="1">
        <v>1381</v>
      </c>
      <c r="F8" s="1">
        <v>1718</v>
      </c>
      <c r="G8" s="1">
        <v>1449</v>
      </c>
      <c r="H8" s="1">
        <v>2197</v>
      </c>
      <c r="I8" s="1">
        <v>2053</v>
      </c>
      <c r="J8" s="1">
        <v>1244</v>
      </c>
      <c r="K8" s="1">
        <v>1359</v>
      </c>
      <c r="L8" s="1">
        <v>1534</v>
      </c>
      <c r="M8" s="1">
        <v>1335</v>
      </c>
      <c r="N8" s="12">
        <f t="shared" si="0"/>
        <v>18900</v>
      </c>
      <c r="O8" s="9">
        <v>15447</v>
      </c>
      <c r="P8" s="1">
        <v>16921</v>
      </c>
    </row>
    <row r="9" spans="1:16" ht="12.75">
      <c r="A9" s="5" t="s">
        <v>7</v>
      </c>
      <c r="B9" s="9">
        <v>369</v>
      </c>
      <c r="C9" s="9">
        <v>373</v>
      </c>
      <c r="D9" s="1">
        <v>501</v>
      </c>
      <c r="E9" s="1">
        <v>452</v>
      </c>
      <c r="F9" s="1">
        <v>481</v>
      </c>
      <c r="G9" s="1">
        <v>451</v>
      </c>
      <c r="H9" s="1">
        <v>634</v>
      </c>
      <c r="I9" s="1">
        <v>718</v>
      </c>
      <c r="J9" s="1">
        <v>494</v>
      </c>
      <c r="K9" s="1">
        <v>632</v>
      </c>
      <c r="L9" s="1">
        <v>492</v>
      </c>
      <c r="M9" s="1">
        <v>517</v>
      </c>
      <c r="N9" s="12">
        <f t="shared" si="0"/>
        <v>6114</v>
      </c>
      <c r="O9" s="9">
        <v>4909</v>
      </c>
      <c r="P9" s="1">
        <v>5690</v>
      </c>
    </row>
    <row r="10" spans="1:16" ht="12.75">
      <c r="A10" s="5" t="s">
        <v>8</v>
      </c>
      <c r="B10" s="9">
        <v>421</v>
      </c>
      <c r="C10" s="9">
        <v>275</v>
      </c>
      <c r="D10" s="1">
        <v>187</v>
      </c>
      <c r="E10" s="1">
        <v>175</v>
      </c>
      <c r="F10" s="1">
        <v>184</v>
      </c>
      <c r="G10" s="1">
        <v>119</v>
      </c>
      <c r="H10" s="1">
        <v>258</v>
      </c>
      <c r="I10" s="1">
        <v>587</v>
      </c>
      <c r="J10" s="1">
        <v>185</v>
      </c>
      <c r="K10" s="1">
        <v>175</v>
      </c>
      <c r="L10" s="1">
        <v>252</v>
      </c>
      <c r="M10" s="1">
        <v>201</v>
      </c>
      <c r="N10" s="12">
        <f t="shared" si="0"/>
        <v>3019</v>
      </c>
      <c r="O10" s="9">
        <v>5011</v>
      </c>
      <c r="P10" s="1">
        <v>5820</v>
      </c>
    </row>
    <row r="11" spans="1:16" ht="12.75">
      <c r="A11" s="4" t="s">
        <v>9</v>
      </c>
      <c r="B11" s="9">
        <f>SUM(B3:B10)</f>
        <v>16841</v>
      </c>
      <c r="C11" s="9">
        <v>16146</v>
      </c>
      <c r="D11" s="1">
        <f>SUM(D3:D9)</f>
        <v>16853</v>
      </c>
      <c r="E11" s="1">
        <f>SUM(E3:E9)</f>
        <v>15092</v>
      </c>
      <c r="F11" s="1">
        <f aca="true" t="shared" si="1" ref="F11:K11">SUM(F3:F10)</f>
        <v>16202</v>
      </c>
      <c r="G11" s="1">
        <f t="shared" si="1"/>
        <v>17872</v>
      </c>
      <c r="H11" s="1">
        <f t="shared" si="1"/>
        <v>27674</v>
      </c>
      <c r="I11" s="1">
        <f t="shared" si="1"/>
        <v>22843</v>
      </c>
      <c r="J11" s="1">
        <f t="shared" si="1"/>
        <v>15252</v>
      </c>
      <c r="K11" s="1">
        <f t="shared" si="1"/>
        <v>15272</v>
      </c>
      <c r="L11" s="1">
        <f>SUM(L3:L10)</f>
        <v>15532</v>
      </c>
      <c r="M11" s="1">
        <f>SUM(M3:M10)</f>
        <v>14452</v>
      </c>
      <c r="N11" s="12">
        <f t="shared" si="0"/>
        <v>210031</v>
      </c>
      <c r="O11" s="9">
        <v>182059</v>
      </c>
      <c r="P11" s="1">
        <v>202781</v>
      </c>
    </row>
    <row r="12" spans="1:16" ht="12.75">
      <c r="A12" s="1"/>
      <c r="B12" s="9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2"/>
      <c r="O12" s="9"/>
      <c r="P12" s="1"/>
    </row>
    <row r="13" spans="1:16" ht="12.75">
      <c r="A13" s="6" t="s">
        <v>24</v>
      </c>
      <c r="B13" s="9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2"/>
      <c r="O13" s="9"/>
      <c r="P13" s="1"/>
    </row>
    <row r="14" spans="1:16" ht="12.75">
      <c r="A14" s="7" t="s">
        <v>25</v>
      </c>
      <c r="B14" s="9">
        <v>165</v>
      </c>
      <c r="C14" s="9">
        <v>155</v>
      </c>
      <c r="D14" s="1">
        <v>146</v>
      </c>
      <c r="E14" s="1">
        <v>129</v>
      </c>
      <c r="F14" s="1">
        <v>142</v>
      </c>
      <c r="G14" s="1">
        <v>141</v>
      </c>
      <c r="H14" s="1">
        <v>228</v>
      </c>
      <c r="I14" s="1">
        <v>244</v>
      </c>
      <c r="J14" s="1">
        <v>212</v>
      </c>
      <c r="K14" s="1">
        <v>201</v>
      </c>
      <c r="L14" s="1">
        <v>140</v>
      </c>
      <c r="M14" s="1">
        <v>182</v>
      </c>
      <c r="N14" s="12">
        <f>SUM(B14:M14)</f>
        <v>2085</v>
      </c>
      <c r="O14" s="9">
        <v>1398</v>
      </c>
      <c r="P14" s="1">
        <v>1845</v>
      </c>
    </row>
    <row r="15" spans="1:16" ht="12.75">
      <c r="A15" s="1" t="s">
        <v>26</v>
      </c>
      <c r="B15" s="9">
        <v>98</v>
      </c>
      <c r="C15" s="9">
        <v>87</v>
      </c>
      <c r="D15" s="1">
        <v>79</v>
      </c>
      <c r="E15" s="1">
        <v>76</v>
      </c>
      <c r="F15" s="1">
        <v>89</v>
      </c>
      <c r="G15" s="1">
        <v>52</v>
      </c>
      <c r="H15" s="1">
        <v>66</v>
      </c>
      <c r="I15" s="1">
        <v>103</v>
      </c>
      <c r="J15" s="1">
        <v>93</v>
      </c>
      <c r="K15" s="1">
        <v>84</v>
      </c>
      <c r="L15" s="1">
        <v>113</v>
      </c>
      <c r="M15" s="1">
        <v>147</v>
      </c>
      <c r="N15" s="12">
        <f>SUM(B15:M15)</f>
        <v>1087</v>
      </c>
      <c r="O15" s="9">
        <v>976</v>
      </c>
      <c r="P15" s="1">
        <v>1035</v>
      </c>
    </row>
    <row r="16" spans="1:16" ht="12.75">
      <c r="A16" s="8" t="s">
        <v>9</v>
      </c>
      <c r="B16" s="9">
        <v>263</v>
      </c>
      <c r="C16" s="9">
        <v>242</v>
      </c>
      <c r="D16" s="1">
        <f aca="true" t="shared" si="2" ref="D16:M16">SUM(D14:D15)</f>
        <v>225</v>
      </c>
      <c r="E16" s="1">
        <f t="shared" si="2"/>
        <v>205</v>
      </c>
      <c r="F16" s="1">
        <f t="shared" si="2"/>
        <v>231</v>
      </c>
      <c r="G16" s="1">
        <f t="shared" si="2"/>
        <v>193</v>
      </c>
      <c r="H16" s="1">
        <f t="shared" si="2"/>
        <v>294</v>
      </c>
      <c r="I16" s="1">
        <f t="shared" si="2"/>
        <v>347</v>
      </c>
      <c r="J16" s="1">
        <f t="shared" si="2"/>
        <v>305</v>
      </c>
      <c r="K16" s="1">
        <f t="shared" si="2"/>
        <v>285</v>
      </c>
      <c r="L16" s="1">
        <f t="shared" si="2"/>
        <v>253</v>
      </c>
      <c r="M16" s="1">
        <f t="shared" si="2"/>
        <v>329</v>
      </c>
      <c r="N16" s="12">
        <f>SUM(B16:M16)</f>
        <v>3172</v>
      </c>
      <c r="O16" s="9">
        <v>2374</v>
      </c>
      <c r="P16" s="1">
        <v>2880</v>
      </c>
    </row>
    <row r="17" spans="1:16" ht="12.75">
      <c r="A17" s="1"/>
      <c r="B17" s="9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2"/>
      <c r="O17" s="9"/>
      <c r="P17" s="1"/>
    </row>
    <row r="18" spans="1:16" ht="12.75">
      <c r="A18" s="8" t="s">
        <v>27</v>
      </c>
      <c r="B18" s="9">
        <v>86</v>
      </c>
      <c r="C18" s="9">
        <v>63</v>
      </c>
      <c r="D18" s="1">
        <v>89</v>
      </c>
      <c r="E18" s="1">
        <v>53</v>
      </c>
      <c r="F18" s="1">
        <v>61</v>
      </c>
      <c r="G18" s="1">
        <v>125</v>
      </c>
      <c r="H18" s="1">
        <v>152</v>
      </c>
      <c r="I18" s="1">
        <v>117</v>
      </c>
      <c r="J18" s="1">
        <v>77</v>
      </c>
      <c r="K18" s="1">
        <v>58</v>
      </c>
      <c r="L18" s="1">
        <v>52</v>
      </c>
      <c r="M18" s="1">
        <v>38</v>
      </c>
      <c r="N18" s="12">
        <f>SUM(B18:M18)</f>
        <v>971</v>
      </c>
      <c r="O18" s="9">
        <v>784</v>
      </c>
      <c r="P18" s="1">
        <v>854</v>
      </c>
    </row>
    <row r="19" spans="1:16" ht="12.75">
      <c r="A19" s="1"/>
      <c r="B19" s="9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2"/>
      <c r="O19" s="9"/>
      <c r="P19" s="1"/>
    </row>
    <row r="20" spans="1:16" ht="12.75">
      <c r="A20" s="4" t="s">
        <v>28</v>
      </c>
      <c r="B20" s="9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9"/>
      <c r="P20" s="1"/>
    </row>
    <row r="21" spans="1:16" ht="12.75">
      <c r="A21" s="5" t="s">
        <v>29</v>
      </c>
      <c r="B21" s="9">
        <v>28</v>
      </c>
      <c r="C21" s="9">
        <v>25</v>
      </c>
      <c r="D21" s="1">
        <v>47</v>
      </c>
      <c r="E21" s="1">
        <v>35</v>
      </c>
      <c r="F21" s="1">
        <v>43</v>
      </c>
      <c r="G21" s="1">
        <v>26</v>
      </c>
      <c r="H21" s="1">
        <v>61</v>
      </c>
      <c r="I21" s="1">
        <v>44</v>
      </c>
      <c r="J21" s="1">
        <v>9</v>
      </c>
      <c r="K21" s="1">
        <v>40</v>
      </c>
      <c r="L21" s="1">
        <v>30</v>
      </c>
      <c r="M21" s="1">
        <v>25</v>
      </c>
      <c r="N21" s="12">
        <f>SUM(B21:M21)</f>
        <v>413</v>
      </c>
      <c r="O21" s="9">
        <v>244</v>
      </c>
      <c r="P21" s="1">
        <v>277</v>
      </c>
    </row>
    <row r="22" spans="1:16" ht="12.75">
      <c r="A22" s="5" t="s">
        <v>30</v>
      </c>
      <c r="B22" s="9">
        <v>0</v>
      </c>
      <c r="C22" s="9">
        <v>0</v>
      </c>
      <c r="D22" s="1">
        <v>0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2">
        <f>SUM(B22:M22)</f>
        <v>1</v>
      </c>
      <c r="O22" s="9">
        <v>120</v>
      </c>
      <c r="P22" s="1">
        <v>0</v>
      </c>
    </row>
    <row r="23" spans="1:16" ht="12.75">
      <c r="A23" s="4" t="s">
        <v>9</v>
      </c>
      <c r="B23" s="9">
        <v>28</v>
      </c>
      <c r="C23" s="9">
        <v>25</v>
      </c>
      <c r="D23" s="1">
        <f>SUM(D21:D22)</f>
        <v>47</v>
      </c>
      <c r="E23" s="1">
        <f>SUM(E21:E22)</f>
        <v>36</v>
      </c>
      <c r="F23" s="1">
        <f>SUM(F21:F22)</f>
        <v>43</v>
      </c>
      <c r="G23" s="1">
        <f aca="true" t="shared" si="3" ref="G23:M23">SUM(G21:G22)</f>
        <v>26</v>
      </c>
      <c r="H23" s="1">
        <f t="shared" si="3"/>
        <v>61</v>
      </c>
      <c r="I23" s="1">
        <f t="shared" si="3"/>
        <v>44</v>
      </c>
      <c r="J23" s="1">
        <f t="shared" si="3"/>
        <v>9</v>
      </c>
      <c r="K23" s="1">
        <f t="shared" si="3"/>
        <v>40</v>
      </c>
      <c r="L23" s="1">
        <f t="shared" si="3"/>
        <v>30</v>
      </c>
      <c r="M23" s="1">
        <f t="shared" si="3"/>
        <v>25</v>
      </c>
      <c r="N23" s="12">
        <f>SUM(B23:M23)</f>
        <v>414</v>
      </c>
      <c r="O23" s="9">
        <v>364</v>
      </c>
      <c r="P23" s="1">
        <v>277</v>
      </c>
    </row>
    <row r="24" spans="1:16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9"/>
      <c r="P24" s="1"/>
    </row>
    <row r="25" spans="1:16" ht="12.75">
      <c r="A25" s="5" t="s">
        <v>31</v>
      </c>
      <c r="B25" s="9">
        <v>6</v>
      </c>
      <c r="C25" s="9">
        <v>1</v>
      </c>
      <c r="D25" s="1">
        <v>14</v>
      </c>
      <c r="E25" s="1">
        <v>8</v>
      </c>
      <c r="F25" s="1">
        <v>15</v>
      </c>
      <c r="G25" s="1">
        <v>16</v>
      </c>
      <c r="H25" s="1">
        <v>9</v>
      </c>
      <c r="I25" s="1">
        <v>2</v>
      </c>
      <c r="J25" s="1">
        <v>8</v>
      </c>
      <c r="K25" s="1">
        <v>9</v>
      </c>
      <c r="L25" s="1">
        <v>12</v>
      </c>
      <c r="M25" s="1">
        <v>3</v>
      </c>
      <c r="N25" s="12">
        <f>SUM(B25:M25)</f>
        <v>103</v>
      </c>
      <c r="O25" s="9">
        <v>4</v>
      </c>
      <c r="P25" s="1">
        <v>4</v>
      </c>
    </row>
    <row r="26" spans="1:16" ht="12.75">
      <c r="A26" s="7" t="s">
        <v>32</v>
      </c>
      <c r="B26" s="9">
        <v>21</v>
      </c>
      <c r="C26" s="9">
        <v>25</v>
      </c>
      <c r="D26" s="1">
        <v>33</v>
      </c>
      <c r="E26" s="1">
        <v>28</v>
      </c>
      <c r="F26" s="1">
        <v>28</v>
      </c>
      <c r="G26" s="1">
        <v>9</v>
      </c>
      <c r="H26" s="1">
        <v>51</v>
      </c>
      <c r="I26" s="1">
        <v>41</v>
      </c>
      <c r="J26" s="1">
        <v>1</v>
      </c>
      <c r="K26" s="1">
        <v>30</v>
      </c>
      <c r="L26" s="1">
        <v>18</v>
      </c>
      <c r="M26" s="1">
        <v>22</v>
      </c>
      <c r="N26" s="12">
        <f>SUM(B26:M26)</f>
        <v>307</v>
      </c>
      <c r="O26" s="9">
        <v>231</v>
      </c>
      <c r="P26" s="1">
        <v>255</v>
      </c>
    </row>
    <row r="27" spans="1:16" ht="12.75">
      <c r="A27" s="7" t="s">
        <v>33</v>
      </c>
      <c r="B27" s="9">
        <v>1</v>
      </c>
      <c r="C27" s="9">
        <v>0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v>1</v>
      </c>
      <c r="J27" s="1">
        <v>0</v>
      </c>
      <c r="K27" s="1">
        <v>1</v>
      </c>
      <c r="L27" s="1">
        <v>0</v>
      </c>
      <c r="M27" s="1">
        <v>0</v>
      </c>
      <c r="N27" s="12">
        <f>SUM(B27:M27)</f>
        <v>4</v>
      </c>
      <c r="O27" s="9">
        <v>12</v>
      </c>
      <c r="P27" s="1">
        <v>12</v>
      </c>
    </row>
    <row r="28" spans="1:16" ht="12.75">
      <c r="A28" s="4" t="s">
        <v>9</v>
      </c>
      <c r="B28" s="9">
        <v>28</v>
      </c>
      <c r="C28" s="9">
        <v>26</v>
      </c>
      <c r="D28" s="1">
        <f>SUM(D25:D26:D27)</f>
        <v>47</v>
      </c>
      <c r="E28" s="1">
        <f>SUM(E25:E26:E27)</f>
        <v>36</v>
      </c>
      <c r="F28" s="1">
        <f>SUM(F25:F26:F27)</f>
        <v>43</v>
      </c>
      <c r="G28" s="1">
        <f>SUM(G25:G26:G27)</f>
        <v>25</v>
      </c>
      <c r="H28" s="1">
        <f>SUM(H25:H26:H27)</f>
        <v>61</v>
      </c>
      <c r="I28" s="1">
        <f>SUM(I25:I26:I27)</f>
        <v>44</v>
      </c>
      <c r="J28" s="1">
        <f>SUM(J25:J26:J27)</f>
        <v>9</v>
      </c>
      <c r="K28" s="1">
        <f>SUM(K25:K26:K27)</f>
        <v>40</v>
      </c>
      <c r="L28" s="1">
        <f>SUM(L25:L26:L27)</f>
        <v>30</v>
      </c>
      <c r="M28" s="1">
        <f>SUM(M25:M26:M27)</f>
        <v>25</v>
      </c>
      <c r="N28" s="12">
        <f>SUM(B28:M28)</f>
        <v>414</v>
      </c>
      <c r="O28" s="9">
        <v>247</v>
      </c>
      <c r="P28" s="1">
        <v>271</v>
      </c>
    </row>
    <row r="29" spans="1:16" ht="12.75">
      <c r="A29" s="1"/>
      <c r="B29" s="9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9"/>
      <c r="P29" s="1"/>
    </row>
    <row r="30" spans="1:16" ht="12.75">
      <c r="A30" s="4" t="s">
        <v>34</v>
      </c>
      <c r="B30" s="9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9"/>
      <c r="P30" s="1"/>
    </row>
    <row r="31" spans="1:16" ht="12.75">
      <c r="A31" s="7" t="s">
        <v>36</v>
      </c>
      <c r="B31" s="9">
        <v>346</v>
      </c>
      <c r="C31" s="9">
        <v>438</v>
      </c>
      <c r="D31" s="1">
        <v>387</v>
      </c>
      <c r="E31" s="1">
        <v>492</v>
      </c>
      <c r="F31" s="1">
        <v>349</v>
      </c>
      <c r="G31" s="1">
        <v>174</v>
      </c>
      <c r="H31" s="1">
        <v>927</v>
      </c>
      <c r="I31" s="1">
        <v>670</v>
      </c>
      <c r="J31" s="1">
        <v>107</v>
      </c>
      <c r="K31" s="1">
        <v>484</v>
      </c>
      <c r="L31" s="1">
        <v>279</v>
      </c>
      <c r="M31" s="1">
        <v>270</v>
      </c>
      <c r="N31" s="12">
        <f>SUM(B31:M31)</f>
        <v>4923</v>
      </c>
      <c r="O31" s="9">
        <v>3342</v>
      </c>
      <c r="P31" s="1">
        <v>3665</v>
      </c>
    </row>
    <row r="32" spans="1:16" ht="12.75">
      <c r="A32" s="5" t="s">
        <v>35</v>
      </c>
      <c r="B32" s="9">
        <v>487</v>
      </c>
      <c r="C32" s="9">
        <v>582</v>
      </c>
      <c r="D32" s="1">
        <v>567</v>
      </c>
      <c r="E32" s="1">
        <v>530</v>
      </c>
      <c r="F32" s="1">
        <v>559</v>
      </c>
      <c r="G32" s="1">
        <v>219</v>
      </c>
      <c r="H32" s="1">
        <v>1354</v>
      </c>
      <c r="I32" s="1">
        <v>879</v>
      </c>
      <c r="J32" s="1">
        <v>40</v>
      </c>
      <c r="K32" s="1">
        <v>618</v>
      </c>
      <c r="L32" s="1">
        <v>284</v>
      </c>
      <c r="M32" s="1">
        <v>367</v>
      </c>
      <c r="N32" s="12">
        <f>SUM(B32:M32)</f>
        <v>6486</v>
      </c>
      <c r="O32" s="9">
        <v>4863</v>
      </c>
      <c r="P32" s="1">
        <v>5432</v>
      </c>
    </row>
    <row r="33" spans="1:16" ht="12.75">
      <c r="A33" s="5" t="s">
        <v>37</v>
      </c>
      <c r="B33" s="9">
        <v>10</v>
      </c>
      <c r="C33" s="9">
        <v>0</v>
      </c>
      <c r="D33" s="1">
        <v>0</v>
      </c>
      <c r="E33" s="1">
        <v>0</v>
      </c>
      <c r="F33" s="1">
        <v>0</v>
      </c>
      <c r="G33" s="1">
        <v>0</v>
      </c>
      <c r="H33" s="1">
        <v>8</v>
      </c>
      <c r="I33" s="1">
        <v>6</v>
      </c>
      <c r="J33" s="1"/>
      <c r="K33" s="1">
        <v>6</v>
      </c>
      <c r="L33" s="1">
        <v>0</v>
      </c>
      <c r="M33" s="1">
        <v>0</v>
      </c>
      <c r="N33" s="12">
        <f>SUM(B33:M33)</f>
        <v>30</v>
      </c>
      <c r="O33" s="9">
        <v>103</v>
      </c>
      <c r="P33" s="1">
        <v>126</v>
      </c>
    </row>
    <row r="34" spans="1:16" ht="12.75">
      <c r="A34" s="4" t="s">
        <v>9</v>
      </c>
      <c r="B34" s="9">
        <v>843</v>
      </c>
      <c r="C34" s="9">
        <v>1020</v>
      </c>
      <c r="D34" s="1">
        <f>SUM(D31:D32:D33)</f>
        <v>954</v>
      </c>
      <c r="E34" s="1">
        <f>SUM(E31:E32:E33)</f>
        <v>1022</v>
      </c>
      <c r="F34" s="1">
        <f>SUM(F31:F32:F33)</f>
        <v>908</v>
      </c>
      <c r="G34" s="1">
        <f>SUM(G31:G32:G33)</f>
        <v>393</v>
      </c>
      <c r="H34" s="1">
        <f>SUM(H31:H32:H33)</f>
        <v>2289</v>
      </c>
      <c r="I34" s="1">
        <f>SUM(I31:I32:I33)</f>
        <v>1555</v>
      </c>
      <c r="J34" s="1">
        <f>SUM(J31:J32:J33)</f>
        <v>147</v>
      </c>
      <c r="K34" s="1">
        <f>SUM(K31:K32:K33)</f>
        <v>1108</v>
      </c>
      <c r="L34" s="1">
        <f>SUM(L31:L32:L33)</f>
        <v>563</v>
      </c>
      <c r="M34" s="1">
        <f>SUM(M31:M32:M33)</f>
        <v>637</v>
      </c>
      <c r="N34" s="12">
        <f>SUM(B34:M34)</f>
        <v>11439</v>
      </c>
      <c r="O34" s="9">
        <v>8308</v>
      </c>
      <c r="P34" s="1">
        <v>9223</v>
      </c>
    </row>
    <row r="35" spans="1:16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2"/>
      <c r="O35" s="9"/>
      <c r="P35" s="1"/>
    </row>
    <row r="36" spans="1:16" ht="12.75">
      <c r="A36" s="4" t="s">
        <v>38</v>
      </c>
      <c r="B36" s="9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2"/>
      <c r="O36" s="9"/>
      <c r="P36" s="1"/>
    </row>
    <row r="37" spans="1:16" ht="12.75">
      <c r="A37" s="5" t="s">
        <v>39</v>
      </c>
      <c r="B37" s="9">
        <v>17</v>
      </c>
      <c r="C37" s="9">
        <v>14</v>
      </c>
      <c r="D37" s="1">
        <v>18</v>
      </c>
      <c r="E37" s="1">
        <v>7</v>
      </c>
      <c r="F37" s="1">
        <v>16</v>
      </c>
      <c r="G37" s="1">
        <v>23</v>
      </c>
      <c r="H37" s="1">
        <v>31</v>
      </c>
      <c r="I37" s="1">
        <v>59</v>
      </c>
      <c r="J37" s="1">
        <v>14</v>
      </c>
      <c r="K37" s="1">
        <v>12</v>
      </c>
      <c r="L37" s="1">
        <v>17</v>
      </c>
      <c r="M37" s="1">
        <v>18</v>
      </c>
      <c r="N37" s="12">
        <f>SUM(B37:M37)</f>
        <v>246</v>
      </c>
      <c r="O37" s="9">
        <v>174</v>
      </c>
      <c r="P37" s="1">
        <v>130</v>
      </c>
    </row>
    <row r="38" spans="1:16" ht="12.75">
      <c r="A38" s="7" t="s">
        <v>40</v>
      </c>
      <c r="B38" s="9">
        <v>3052</v>
      </c>
      <c r="C38" s="9">
        <v>3978</v>
      </c>
      <c r="D38" s="1">
        <v>3218</v>
      </c>
      <c r="E38" s="1">
        <v>2650</v>
      </c>
      <c r="F38" s="1">
        <v>3141</v>
      </c>
      <c r="G38" s="1">
        <v>2988</v>
      </c>
      <c r="H38" s="1">
        <v>3682</v>
      </c>
      <c r="I38" s="1">
        <v>3900</v>
      </c>
      <c r="J38" s="1">
        <v>2851</v>
      </c>
      <c r="K38" s="1">
        <v>3301</v>
      </c>
      <c r="L38" s="1">
        <v>4260</v>
      </c>
      <c r="M38" s="1">
        <v>3984</v>
      </c>
      <c r="N38" s="12">
        <f>SUM(B38:M38)</f>
        <v>41005</v>
      </c>
      <c r="O38" s="9">
        <v>30903</v>
      </c>
      <c r="P38" s="1">
        <v>26947</v>
      </c>
    </row>
    <row r="39" spans="1:16" ht="12.75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printOptions/>
  <pageMargins left="0.25" right="0.25" top="0.5" bottom="1" header="0.5" footer="0.5"/>
  <pageSetup horizontalDpi="600" verticalDpi="600" orientation="landscape" r:id="rId1"/>
  <headerFooter alignWithMargins="0">
    <oddFooter>&amp;CSOUTH PLAINFIELD PUBLIC LIBRARY STATISTICS DECEMBER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Plainfield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Hansen</dc:creator>
  <cp:keywords/>
  <dc:description/>
  <cp:lastModifiedBy>Linda Hansen</cp:lastModifiedBy>
  <cp:lastPrinted>2013-01-03T23:53:41Z</cp:lastPrinted>
  <dcterms:created xsi:type="dcterms:W3CDTF">2012-04-03T15:55:46Z</dcterms:created>
  <dcterms:modified xsi:type="dcterms:W3CDTF">2013-01-03T23:56:47Z</dcterms:modified>
  <cp:category/>
  <cp:version/>
  <cp:contentType/>
  <cp:contentStatus/>
</cp:coreProperties>
</file>